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in\Documents\segundo trimestre 2022\edos financieros\"/>
    </mc:Choice>
  </mc:AlternateContent>
  <bookViews>
    <workbookView xWindow="-120" yWindow="-120" windowWidth="21840" windowHeight="13740"/>
  </bookViews>
  <sheets>
    <sheet name="EA" sheetId="1" r:id="rId1"/>
  </sheets>
  <definedNames>
    <definedName name="_xlnm.Print_Area" localSheetId="0">EA!$A$1:$E$79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9" i="1"/>
  <c r="D11" i="1" l="1"/>
  <c r="C11" i="1"/>
  <c r="D61" i="1"/>
  <c r="C61" i="1"/>
  <c r="D54" i="1"/>
  <c r="C54" i="1"/>
  <c r="D48" i="1"/>
  <c r="C48" i="1"/>
  <c r="D44" i="1"/>
  <c r="C44" i="1"/>
  <c r="D34" i="1"/>
  <c r="C34" i="1"/>
  <c r="D30" i="1"/>
  <c r="C30" i="1"/>
  <c r="D22" i="1"/>
  <c r="C22" i="1"/>
  <c r="D19" i="1"/>
  <c r="D28" i="1" l="1"/>
  <c r="D63" i="1"/>
  <c r="C63" i="1"/>
  <c r="C28" i="1"/>
  <c r="D64" i="1" l="1"/>
  <c r="C64" i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<sst xmlns="http://schemas.openxmlformats.org/spreadsheetml/2006/main" count="62" uniqueCount="62">
  <si>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</si>
  <si>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</si>
  <si>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</si>
  <si>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</si>
  <si>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</si>
  <si>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</si>
  <si>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</si>
  <si>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</si>
  <si>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</si>
  <si>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</si>
  <si>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</si>
  <si>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</si>
  <si>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</si>
  <si>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</si>
  <si>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</si>
  <si>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</si>
  <si>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</si>
  <si>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</si>
  <si>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</si>
  <si>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</si>
  <si>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</si>
  <si>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</si>
  <si>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</si>
  <si>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</si>
  <si>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</si>
  <si>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</si>
  <si>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</si>
  <si>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</si>
  <si>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</si>
  <si>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</si>
  <si>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</si>
  <si>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</si>
  <si>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</si>
  <si>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</si>
  <si>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</si>
  <si>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</si>
  <si>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</si>
  <si>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</si>
  <si>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</si>
  <si>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</si>
  <si>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</si>
  <si>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</si>
  <si>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</si>
  <si>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</si>
  <si>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</si>
  <si>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</si>
  <si>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</si>
  <si>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</si>
  <si>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</si>
  <si>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</si>
  <si>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</si>
  <si>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</si>
  <si>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</si>
  <si>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</si>
  <si>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</si>
  <si>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</si>
  <si>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</si>
  <si>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</si>
  <si>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L.A.E. LUIS NAVARRO GARCÍA
SECRETARIO DE FINANZAS Y ADMINISTRACIÓN</t>
  </si>
  <si>
    <t>DISMINUCION DEL EXCESO DE ESTIMACIONES POR PERDIDA O DETERIORO U OBSOLESCENCIAS</t>
  </si>
  <si>
    <t>DEL  1o.  ENERO  AL 30 DE JUNIO DEL AÑO 2022 Y 2021</t>
  </si>
  <si>
    <t>C.P. KARLA IVONNE ALCANTAR TORRES
DIRECTORA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</si>
</sst>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(* #,##0.00_);_(* \(#,##0.00\);_(* &quot;-&quot;??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37" fontId="0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</cellStyleXfs>
  <cellXfs count="60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6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wrapText="1"/>
    </xf>
    <xf numFmtId="37" fontId="32" fillId="27" borderId="2" xfId="0" applyFont="1" applyFill="1" applyBorder="1" applyAlignment="1">
      <alignment horizontal="center" vertical="center"/>
    </xf>
    <xf numFmtId="164" fontId="32" fillId="27" borderId="3" xfId="0" applyNumberFormat="1" applyFont="1" applyFill="1" applyBorder="1" applyAlignment="1">
      <alignment horizontal="center" vertical="center"/>
    </xf>
    <xf numFmtId="164" fontId="32" fillId="27" borderId="4" xfId="0" applyNumberFormat="1" applyFont="1" applyFill="1" applyBorder="1" applyAlignment="1">
      <alignment horizontal="center" vertical="center"/>
    </xf>
    <xf numFmtId="37" fontId="4" fillId="0" borderId="5" xfId="0" applyFont="1" applyFill="1" applyBorder="1" applyAlignment="1">
      <alignment horizontal="left" indent="1"/>
    </xf>
    <xf numFmtId="39" fontId="4" fillId="0" borderId="8" xfId="0" applyNumberFormat="1" applyFont="1" applyFill="1" applyBorder="1" applyAlignment="1">
      <alignment horizontal="left" indent="1"/>
    </xf>
    <xf numFmtId="39" fontId="6" fillId="0" borderId="7" xfId="0" applyNumberFormat="1" applyFont="1" applyFill="1" applyBorder="1"/>
    <xf numFmtId="37" fontId="5" fillId="0" borderId="9" xfId="0" applyFont="1" applyFill="1" applyBorder="1" applyAlignment="1">
      <alignment horizontal="left" indent="1"/>
    </xf>
    <xf numFmtId="37" fontId="5" fillId="0" borderId="10" xfId="0" applyFont="1" applyFill="1" applyBorder="1"/>
    <xf numFmtId="37" fontId="5" fillId="0" borderId="11" xfId="0" applyFont="1" applyFill="1" applyBorder="1"/>
    <xf numFmtId="37" fontId="6" fillId="0" borderId="9" xfId="0" applyFont="1" applyFill="1" applyBorder="1" applyAlignment="1">
      <alignment horizontal="left" indent="2"/>
    </xf>
    <xf numFmtId="37" fontId="6" fillId="0" borderId="10" xfId="1" applyNumberFormat="1" applyFont="1" applyFill="1" applyBorder="1" applyAlignment="1" applyProtection="1"/>
    <xf numFmtId="37" fontId="5" fillId="0" borderId="9" xfId="0" applyFont="1" applyFill="1" applyBorder="1" applyAlignment="1">
      <alignment horizontal="left" vertical="top" wrapText="1" indent="1"/>
    </xf>
    <xf numFmtId="37" fontId="5" fillId="0" borderId="10" xfId="0" applyFont="1" applyFill="1" applyBorder="1" applyAlignment="1">
      <alignment vertical="top"/>
    </xf>
    <xf numFmtId="37" fontId="5" fillId="0" borderId="11" xfId="0" applyFont="1" applyFill="1" applyBorder="1" applyAlignment="1">
      <alignment vertical="top"/>
    </xf>
    <xf numFmtId="37" fontId="6" fillId="0" borderId="9" xfId="0" applyFont="1" applyFill="1" applyBorder="1" applyAlignment="1">
      <alignment horizontal="left" wrapText="1" indent="2"/>
    </xf>
    <xf numFmtId="37" fontId="6" fillId="0" borderId="10" xfId="0" applyFont="1" applyFill="1" applyBorder="1" applyAlignment="1">
      <alignment vertical="top"/>
    </xf>
    <xf numFmtId="37" fontId="6" fillId="0" borderId="11" xfId="0" applyFont="1" applyFill="1" applyBorder="1" applyAlignment="1">
      <alignment vertical="top"/>
    </xf>
    <xf numFmtId="37" fontId="5" fillId="0" borderId="9" xfId="0" applyFont="1" applyFill="1" applyBorder="1" applyAlignment="1">
      <alignment horizontal="left" wrapText="1" indent="1"/>
    </xf>
    <xf numFmtId="37" fontId="6" fillId="0" borderId="10" xfId="0" applyFont="1" applyFill="1" applyBorder="1"/>
    <xf numFmtId="37" fontId="4" fillId="0" borderId="9" xfId="0" applyFont="1" applyFill="1" applyBorder="1" applyAlignment="1">
      <alignment horizontal="left" indent="1"/>
    </xf>
    <xf numFmtId="37" fontId="4" fillId="0" borderId="12" xfId="0" applyFont="1" applyFill="1" applyBorder="1" applyAlignment="1">
      <alignment horizontal="left" indent="1"/>
    </xf>
    <xf numFmtId="37" fontId="6" fillId="0" borderId="11" xfId="0" applyFont="1" applyFill="1" applyBorder="1"/>
    <xf numFmtId="37" fontId="6" fillId="0" borderId="11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vertical="top"/>
    </xf>
    <xf numFmtId="37" fontId="6" fillId="0" borderId="11" xfId="1" applyNumberFormat="1" applyFont="1" applyFill="1" applyBorder="1" applyAlignment="1" applyProtection="1">
      <alignment vertical="top"/>
    </xf>
    <xf numFmtId="37" fontId="6" fillId="0" borderId="9" xfId="0" applyFont="1" applyFill="1" applyBorder="1" applyAlignment="1">
      <alignment horizontal="left" vertical="center" wrapText="1" indent="1"/>
    </xf>
    <xf numFmtId="37" fontId="6" fillId="0" borderId="9" xfId="0" applyFont="1" applyFill="1" applyBorder="1" applyAlignment="1">
      <alignment horizontal="left" wrapText="1" indent="1"/>
    </xf>
    <xf numFmtId="37" fontId="5" fillId="0" borderId="10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9" xfId="0" applyFont="1" applyFill="1" applyBorder="1" applyAlignment="1">
      <alignment horizontal="left" vertical="top" wrapText="1" indent="2"/>
    </xf>
    <xf numFmtId="37" fontId="5" fillId="0" borderId="14" xfId="0" applyFont="1" applyFill="1" applyBorder="1"/>
    <xf numFmtId="37" fontId="5" fillId="0" borderId="15" xfId="0" applyFont="1" applyFill="1" applyBorder="1"/>
    <xf numFmtId="37" fontId="5" fillId="0" borderId="16" xfId="0" applyFont="1" applyFill="1" applyBorder="1"/>
    <xf numFmtId="37" fontId="5" fillId="0" borderId="17" xfId="0" applyFont="1" applyFill="1" applyBorder="1"/>
    <xf numFmtId="37" fontId="5" fillId="0" borderId="18" xfId="0" applyFont="1" applyFill="1" applyBorder="1"/>
    <xf numFmtId="37" fontId="5" fillId="0" borderId="19" xfId="0" applyFont="1" applyFill="1" applyBorder="1"/>
    <xf numFmtId="37" fontId="6" fillId="0" borderId="20" xfId="0" applyFont="1" applyFill="1" applyBorder="1"/>
    <xf numFmtId="37" fontId="6" fillId="0" borderId="21" xfId="0" applyFont="1" applyFill="1" applyBorder="1"/>
    <xf numFmtId="37" fontId="6" fillId="0" borderId="22" xfId="0" applyFont="1" applyFill="1" applyBorder="1"/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62"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Neutral 2" xfId="11"/>
    <cellStyle name="Normal" xfId="0" builtinId="0"/>
    <cellStyle name="Normal 2" xfId="21"/>
    <cellStyle name="Normal 3" xfId="2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75</xdr:row>
      <xdr:rowOff>57149</xdr:rowOff>
    </xdr:from>
    <xdr:to>
      <xdr:col>3</xdr:col>
      <xdr:colOff>1323976</xdr:colOff>
      <xdr:row>78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73</xdr:row>
      <xdr:rowOff>123825</xdr:rowOff>
    </xdr:from>
    <xdr:to>
      <xdr:col>3</xdr:col>
      <xdr:colOff>1162050</xdr:colOff>
      <xdr:row>73</xdr:row>
      <xdr:rowOff>123825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CECF37C6-B390-468A-93A8-A800BAD22092}"/>
            </a:ext>
          </a:extLst>
        </xdr:cNvPr>
        <xdr:cNvCxnSpPr/>
      </xdr:nvCxnSpPr>
      <xdr:spPr>
        <a:xfrm>
          <a:off x="5114925" y="11353800"/>
          <a:ext cx="23622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67</xdr:row>
      <xdr:rowOff>76199</xdr:rowOff>
    </xdr:from>
    <xdr:to>
      <xdr:col>1</xdr:col>
      <xdr:colOff>4362450</xdr:colOff>
      <xdr:row>69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67</xdr:row>
      <xdr:rowOff>46758</xdr:rowOff>
    </xdr:from>
    <xdr:to>
      <xdr:col>3</xdr:col>
      <xdr:colOff>1343024</xdr:colOff>
      <xdr:row>69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 11 de agosto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1219200</xdr:colOff>
      <xdr:row>73</xdr:row>
      <xdr:rowOff>114300</xdr:rowOff>
    </xdr:from>
    <xdr:to>
      <xdr:col>1</xdr:col>
      <xdr:colOff>3656287</xdr:colOff>
      <xdr:row>73</xdr:row>
      <xdr:rowOff>115942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B1977178-F51E-4397-AB9E-384C7FE30BB3}"/>
            </a:ext>
          </a:extLst>
        </xdr:cNvPr>
        <xdr:cNvCxnSpPr/>
      </xdr:nvCxnSpPr>
      <xdr:spPr>
        <a:xfrm>
          <a:off x="1276350" y="11344275"/>
          <a:ext cx="24370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80"/>
  <sheetViews>
    <sheetView showGridLines="0" tabSelected="1" topLeftCell="A12" zoomScaleNormal="100" workbookViewId="0">
      <selection activeCell="C41" sqref="C41"/>
    </sheetView>
  </sheetViews>
  <sheetFormatPr baseColWidth="10" defaultRowHeight="12.75" x14ac:dyDescent="0.2"/>
  <cols>
    <col min="1" max="1" width="0.85546875" customWidth="1"/>
    <col min="2" max="2" width="80.85546875" customWidth="1"/>
    <col min="3" max="3" width="20.7109375" customWidth="1"/>
    <col min="4" max="4" width="21.140625" customWidth="1"/>
    <col min="5" max="5" width="0.85546875" customWidth="1"/>
    <col min="6" max="6" width="11.5703125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4" ht="5.25" customHeight="1" x14ac:dyDescent="0.2"/>
    <row r="2" spans="2:4" ht="13.5" customHeight="1" x14ac:dyDescent="0.2">
      <c r="B2" s="55" t="s">
        <v>0</v>
      </c>
      <c r="C2" s="55"/>
      <c r="D2" s="55"/>
    </row>
    <row r="3" spans="2:4" ht="15.75" customHeight="1" x14ac:dyDescent="0.2">
      <c r="B3" s="56" t="s">
        <v>1</v>
      </c>
      <c r="C3" s="56"/>
      <c r="D3" s="56"/>
    </row>
    <row r="4" spans="2:4" ht="14.25" customHeight="1" x14ac:dyDescent="0.2">
      <c r="B4" s="56" t="s">
        <v>60</v>
      </c>
      <c r="C4" s="56"/>
      <c r="D4" s="56"/>
    </row>
    <row r="5" spans="2:4" ht="2.25" customHeight="1" x14ac:dyDescent="0.2">
      <c r="B5" s="57"/>
      <c r="C5" s="57"/>
      <c r="D5" s="57"/>
    </row>
    <row r="6" spans="2:4" ht="9.75" customHeight="1" x14ac:dyDescent="0.2">
      <c r="B6" s="58" t="s">
        <v>2</v>
      </c>
      <c r="C6" s="58"/>
      <c r="D6" s="58"/>
    </row>
    <row r="7" spans="2:4" ht="6" customHeight="1" thickBot="1" x14ac:dyDescent="0.25">
      <c r="B7" s="59"/>
      <c r="C7" s="59"/>
      <c r="D7" s="59"/>
    </row>
    <row r="8" spans="2:4" ht="28.5" customHeight="1" x14ac:dyDescent="0.2">
      <c r="B8" s="13" t="s">
        <v>3</v>
      </c>
      <c r="C8" s="14">
        <v>2022</v>
      </c>
      <c r="D8" s="15">
        <v>2021</v>
      </c>
    </row>
    <row r="9" spans="2:4" s="4" customFormat="1" ht="9" hidden="1" customHeight="1" x14ac:dyDescent="0.2">
      <c r="B9" s="1"/>
      <c r="C9" s="2"/>
      <c r="D9" s="3"/>
    </row>
    <row r="10" spans="2:4" ht="13.5" customHeight="1" x14ac:dyDescent="0.2">
      <c r="B10" s="16" t="s">
        <v>4</v>
      </c>
      <c r="C10" s="17"/>
      <c r="D10" s="18"/>
    </row>
    <row r="11" spans="2:4" ht="15.75" customHeight="1" x14ac:dyDescent="0.2">
      <c r="B11" s="19" t="s">
        <v>5</v>
      </c>
      <c r="C11" s="20">
        <f>SUM(C12:C18)</f>
        <v>3876346515</v>
      </c>
      <c r="D11" s="21">
        <f>SUM(D12:D18)</f>
        <v>2434026889</v>
      </c>
    </row>
    <row r="12" spans="2:4" ht="11.25" customHeight="1" x14ac:dyDescent="0.2">
      <c r="B12" s="22" t="s">
        <v>6</v>
      </c>
      <c r="C12" s="23">
        <f>1376256980+5032</f>
        <v>1376262012</v>
      </c>
      <c r="D12" s="23">
        <v>1085459637</v>
      </c>
    </row>
    <row r="13" spans="2:4" ht="11.25" customHeight="1" x14ac:dyDescent="0.2">
      <c r="B13" s="22" t="s">
        <v>7</v>
      </c>
      <c r="C13" s="23">
        <v>0</v>
      </c>
      <c r="D13" s="23">
        <v>0</v>
      </c>
    </row>
    <row r="14" spans="2:4" ht="11.25" customHeight="1" x14ac:dyDescent="0.2">
      <c r="B14" s="22" t="s">
        <v>8</v>
      </c>
      <c r="C14" s="23">
        <v>111883576</v>
      </c>
      <c r="D14" s="23">
        <v>25610947</v>
      </c>
    </row>
    <row r="15" spans="2:4" ht="11.25" customHeight="1" x14ac:dyDescent="0.2">
      <c r="B15" s="22" t="s">
        <v>9</v>
      </c>
      <c r="C15" s="23">
        <v>2263219661</v>
      </c>
      <c r="D15" s="23">
        <v>1256712078</v>
      </c>
    </row>
    <row r="16" spans="2:4" ht="11.25" customHeight="1" x14ac:dyDescent="0.2">
      <c r="B16" s="22" t="s">
        <v>10</v>
      </c>
      <c r="C16" s="23">
        <v>75411774</v>
      </c>
      <c r="D16" s="23">
        <v>37493885</v>
      </c>
    </row>
    <row r="17" spans="2:9" ht="11.25" customHeight="1" x14ac:dyDescent="0.2">
      <c r="B17" s="22" t="s">
        <v>11</v>
      </c>
      <c r="C17" s="23">
        <v>27398316</v>
      </c>
      <c r="D17" s="23">
        <v>16090532</v>
      </c>
    </row>
    <row r="18" spans="2:9" ht="11.25" customHeight="1" x14ac:dyDescent="0.2">
      <c r="B18" s="22" t="s">
        <v>12</v>
      </c>
      <c r="C18" s="23">
        <v>22171176</v>
      </c>
      <c r="D18" s="23">
        <v>12659810</v>
      </c>
    </row>
    <row r="19" spans="2:9" ht="36.75" customHeight="1" x14ac:dyDescent="0.2">
      <c r="B19" s="24" t="s">
        <v>13</v>
      </c>
      <c r="C19" s="25">
        <f>SUM(C20:C21)</f>
        <v>41202359192</v>
      </c>
      <c r="D19" s="26">
        <f>SUM(D20:D21)</f>
        <v>37055249208</v>
      </c>
    </row>
    <row r="20" spans="2:9" ht="24" customHeight="1" x14ac:dyDescent="0.2">
      <c r="B20" s="27" t="s">
        <v>14</v>
      </c>
      <c r="C20" s="28">
        <v>41202359192</v>
      </c>
      <c r="D20" s="29">
        <v>37055249208</v>
      </c>
    </row>
    <row r="21" spans="2:9" ht="10.5" customHeight="1" x14ac:dyDescent="0.2">
      <c r="B21" s="27" t="s">
        <v>15</v>
      </c>
      <c r="C21" s="28">
        <v>0</v>
      </c>
      <c r="D21" s="29">
        <v>0</v>
      </c>
    </row>
    <row r="22" spans="2:9" ht="12.75" customHeight="1" x14ac:dyDescent="0.2">
      <c r="B22" s="30" t="s">
        <v>16</v>
      </c>
      <c r="C22" s="20">
        <f>SUM(C23:C27)</f>
        <v>18215127</v>
      </c>
      <c r="D22" s="21">
        <f>SUM(D23:D27)</f>
        <v>6139872</v>
      </c>
    </row>
    <row r="23" spans="2:9" ht="12.75" customHeight="1" x14ac:dyDescent="0.2">
      <c r="B23" s="22" t="s">
        <v>17</v>
      </c>
      <c r="C23" s="23">
        <v>0</v>
      </c>
      <c r="D23" s="31">
        <v>0</v>
      </c>
    </row>
    <row r="24" spans="2:9" ht="12.75" customHeight="1" x14ac:dyDescent="0.2">
      <c r="B24" s="22" t="s">
        <v>18</v>
      </c>
      <c r="C24" s="23">
        <v>0</v>
      </c>
      <c r="D24" s="31">
        <v>0</v>
      </c>
    </row>
    <row r="25" spans="2:9" ht="12.75" customHeight="1" x14ac:dyDescent="0.2">
      <c r="B25" s="27" t="s">
        <v>59</v>
      </c>
      <c r="C25" s="23">
        <v>0</v>
      </c>
      <c r="D25" s="31">
        <v>0</v>
      </c>
    </row>
    <row r="26" spans="2:9" ht="12.75" customHeight="1" x14ac:dyDescent="0.2">
      <c r="B26" s="22" t="s">
        <v>19</v>
      </c>
      <c r="C26" s="23">
        <v>0</v>
      </c>
      <c r="D26" s="31">
        <v>0</v>
      </c>
    </row>
    <row r="27" spans="2:9" ht="12.75" customHeight="1" x14ac:dyDescent="0.2">
      <c r="B27" s="22" t="s">
        <v>20</v>
      </c>
      <c r="C27" s="23">
        <v>18215127</v>
      </c>
      <c r="D27" s="31">
        <v>6139872</v>
      </c>
    </row>
    <row r="28" spans="2:9" ht="15" customHeight="1" x14ac:dyDescent="0.2">
      <c r="B28" s="19" t="s">
        <v>21</v>
      </c>
      <c r="C28" s="20">
        <f>C11+C19+C22</f>
        <v>45096920834</v>
      </c>
      <c r="D28" s="21">
        <f>D11+D19+D22</f>
        <v>39495415969</v>
      </c>
    </row>
    <row r="29" spans="2:9" ht="17.25" customHeight="1" x14ac:dyDescent="0.2">
      <c r="B29" s="32" t="s">
        <v>22</v>
      </c>
      <c r="C29" s="33"/>
      <c r="D29" s="34"/>
    </row>
    <row r="30" spans="2:9" ht="14.25" customHeight="1" x14ac:dyDescent="0.2">
      <c r="B30" s="19" t="s">
        <v>23</v>
      </c>
      <c r="C30" s="20">
        <f>SUM(C31:C33)</f>
        <v>15800823042</v>
      </c>
      <c r="D30" s="21">
        <f>SUM(D31:D33)</f>
        <v>15163267307</v>
      </c>
    </row>
    <row r="31" spans="2:9" ht="12" customHeight="1" x14ac:dyDescent="0.2">
      <c r="B31" s="22" t="s">
        <v>24</v>
      </c>
      <c r="C31" s="23">
        <v>14244834355</v>
      </c>
      <c r="D31" s="35">
        <v>13416352926</v>
      </c>
      <c r="I31" s="5"/>
    </row>
    <row r="32" spans="2:9" ht="9.75" customHeight="1" x14ac:dyDescent="0.2">
      <c r="B32" s="22" t="s">
        <v>25</v>
      </c>
      <c r="C32" s="23">
        <v>225742859</v>
      </c>
      <c r="D32" s="35">
        <v>256973582</v>
      </c>
    </row>
    <row r="33" spans="2:9" ht="9.75" customHeight="1" x14ac:dyDescent="0.2">
      <c r="B33" s="22" t="s">
        <v>26</v>
      </c>
      <c r="C33" s="23">
        <v>1330245828</v>
      </c>
      <c r="D33" s="35">
        <v>1489940799</v>
      </c>
    </row>
    <row r="34" spans="2:9" s="6" customFormat="1" ht="12.75" customHeight="1" x14ac:dyDescent="0.2">
      <c r="B34" s="30" t="s">
        <v>27</v>
      </c>
      <c r="C34" s="36">
        <f>SUM(C35:C43)</f>
        <v>12790189283</v>
      </c>
      <c r="D34" s="37">
        <f>SUM(D35:D43)</f>
        <v>12497426729</v>
      </c>
    </row>
    <row r="35" spans="2:9" s="6" customFormat="1" x14ac:dyDescent="0.2">
      <c r="B35" s="27" t="s">
        <v>28</v>
      </c>
      <c r="C35" s="38">
        <v>4700905902</v>
      </c>
      <c r="D35" s="39">
        <v>4578176238</v>
      </c>
      <c r="I35" s="7"/>
    </row>
    <row r="36" spans="2:9" s="6" customFormat="1" ht="11.25" customHeight="1" x14ac:dyDescent="0.2">
      <c r="B36" s="40" t="s">
        <v>29</v>
      </c>
      <c r="C36" s="38">
        <v>7839394124</v>
      </c>
      <c r="D36" s="39">
        <v>7431381733</v>
      </c>
    </row>
    <row r="37" spans="2:9" s="6" customFormat="1" ht="10.5" customHeight="1" x14ac:dyDescent="0.2">
      <c r="B37" s="40" t="s">
        <v>30</v>
      </c>
      <c r="C37" s="38">
        <v>55327128</v>
      </c>
      <c r="D37" s="39">
        <v>160554412</v>
      </c>
    </row>
    <row r="38" spans="2:9" s="6" customFormat="1" ht="9.75" customHeight="1" x14ac:dyDescent="0.2">
      <c r="B38" s="40" t="s">
        <v>31</v>
      </c>
      <c r="C38" s="38">
        <v>174178305</v>
      </c>
      <c r="D38" s="39">
        <v>316583126</v>
      </c>
    </row>
    <row r="39" spans="2:9" s="6" customFormat="1" ht="9.75" customHeight="1" x14ac:dyDescent="0.2">
      <c r="B39" s="40" t="s">
        <v>32</v>
      </c>
      <c r="C39" s="38">
        <v>555128</v>
      </c>
      <c r="D39" s="39">
        <v>1152671</v>
      </c>
    </row>
    <row r="40" spans="2:9" s="6" customFormat="1" ht="12" customHeight="1" x14ac:dyDescent="0.2">
      <c r="B40" s="27" t="s">
        <v>33</v>
      </c>
      <c r="C40" s="38">
        <v>19827196</v>
      </c>
      <c r="D40" s="39">
        <v>9578549</v>
      </c>
    </row>
    <row r="41" spans="2:9" s="6" customFormat="1" ht="9.75" customHeight="1" x14ac:dyDescent="0.2">
      <c r="B41" s="40" t="s">
        <v>34</v>
      </c>
      <c r="C41" s="38">
        <v>0</v>
      </c>
      <c r="D41" s="39">
        <v>0</v>
      </c>
    </row>
    <row r="42" spans="2:9" s="6" customFormat="1" ht="10.9" customHeight="1" x14ac:dyDescent="0.2">
      <c r="B42" s="40" t="s">
        <v>35</v>
      </c>
      <c r="C42" s="38">
        <v>1500</v>
      </c>
      <c r="D42" s="39">
        <v>0</v>
      </c>
    </row>
    <row r="43" spans="2:9" s="6" customFormat="1" ht="10.9" customHeight="1" x14ac:dyDescent="0.2">
      <c r="B43" s="41" t="s">
        <v>36</v>
      </c>
      <c r="C43" s="38">
        <v>0</v>
      </c>
      <c r="D43" s="39">
        <v>0</v>
      </c>
    </row>
    <row r="44" spans="2:9" s="6" customFormat="1" ht="12.75" customHeight="1" x14ac:dyDescent="0.2">
      <c r="B44" s="30" t="s">
        <v>37</v>
      </c>
      <c r="C44" s="42">
        <f>SUM(C45:C47)</f>
        <v>7682406474.71</v>
      </c>
      <c r="D44" s="43">
        <f>SUM(D45:D47)</f>
        <v>6419069321</v>
      </c>
    </row>
    <row r="45" spans="2:9" s="6" customFormat="1" ht="12" customHeight="1" x14ac:dyDescent="0.2">
      <c r="B45" s="41" t="s">
        <v>38</v>
      </c>
      <c r="C45" s="23">
        <v>4388998381</v>
      </c>
      <c r="D45" s="35">
        <v>3680243406</v>
      </c>
    </row>
    <row r="46" spans="2:9" s="6" customFormat="1" ht="10.5" customHeight="1" x14ac:dyDescent="0.2">
      <c r="B46" s="41" t="s">
        <v>39</v>
      </c>
      <c r="C46" s="23">
        <v>3024327662</v>
      </c>
      <c r="D46" s="35">
        <v>2700801104</v>
      </c>
    </row>
    <row r="47" spans="2:9" s="6" customFormat="1" ht="10.9" customHeight="1" x14ac:dyDescent="0.2">
      <c r="B47" s="40" t="s">
        <v>40</v>
      </c>
      <c r="C47" s="23">
        <v>269080431.70999998</v>
      </c>
      <c r="D47" s="35">
        <v>38024811</v>
      </c>
    </row>
    <row r="48" spans="2:9" s="6" customFormat="1" x14ac:dyDescent="0.2">
      <c r="B48" s="30" t="s">
        <v>41</v>
      </c>
      <c r="C48" s="36">
        <f>SUM(C49:C53)</f>
        <v>754904090</v>
      </c>
      <c r="D48" s="37">
        <f>SUM(D49:D53)</f>
        <v>651515603</v>
      </c>
    </row>
    <row r="49" spans="2:4" s="6" customFormat="1" ht="12" customHeight="1" x14ac:dyDescent="0.2">
      <c r="B49" s="41" t="s">
        <v>42</v>
      </c>
      <c r="C49" s="23">
        <v>750802337</v>
      </c>
      <c r="D49" s="35">
        <v>646320846</v>
      </c>
    </row>
    <row r="50" spans="2:4" s="6" customFormat="1" ht="11.25" customHeight="1" x14ac:dyDescent="0.2">
      <c r="B50" s="41" t="s">
        <v>43</v>
      </c>
      <c r="C50" s="23">
        <v>1455</v>
      </c>
      <c r="D50" s="35">
        <v>1853</v>
      </c>
    </row>
    <row r="51" spans="2:4" s="6" customFormat="1" ht="11.25" customHeight="1" x14ac:dyDescent="0.2">
      <c r="B51" s="41" t="s">
        <v>44</v>
      </c>
      <c r="C51" s="23">
        <v>4100298</v>
      </c>
      <c r="D51" s="35">
        <v>5192904</v>
      </c>
    </row>
    <row r="52" spans="2:4" s="6" customFormat="1" ht="11.25" customHeight="1" x14ac:dyDescent="0.2">
      <c r="B52" s="41" t="s">
        <v>45</v>
      </c>
      <c r="C52" s="23">
        <v>0</v>
      </c>
      <c r="D52" s="35">
        <v>0</v>
      </c>
    </row>
    <row r="53" spans="2:4" s="6" customFormat="1" ht="11.25" customHeight="1" x14ac:dyDescent="0.2">
      <c r="B53" s="41" t="s">
        <v>46</v>
      </c>
      <c r="C53" s="23">
        <v>0</v>
      </c>
      <c r="D53" s="35">
        <v>0</v>
      </c>
    </row>
    <row r="54" spans="2:4" s="6" customFormat="1" ht="12.75" customHeight="1" x14ac:dyDescent="0.2">
      <c r="B54" s="30" t="s">
        <v>47</v>
      </c>
      <c r="C54" s="42">
        <f>SUM(C55:C60)</f>
        <v>13251365.23</v>
      </c>
      <c r="D54" s="43">
        <f>SUM(D55:D60)</f>
        <v>1145816</v>
      </c>
    </row>
    <row r="55" spans="2:4" s="6" customFormat="1" ht="13.5" customHeight="1" x14ac:dyDescent="0.2">
      <c r="B55" s="27" t="s">
        <v>48</v>
      </c>
      <c r="C55" s="38">
        <v>13245285.23</v>
      </c>
      <c r="D55" s="39">
        <v>1100110</v>
      </c>
    </row>
    <row r="56" spans="2:4" s="6" customFormat="1" ht="12" customHeight="1" x14ac:dyDescent="0.2">
      <c r="B56" s="41" t="s">
        <v>49</v>
      </c>
      <c r="C56" s="38">
        <v>0</v>
      </c>
      <c r="D56" s="39">
        <v>0</v>
      </c>
    </row>
    <row r="57" spans="2:4" s="6" customFormat="1" ht="12" customHeight="1" x14ac:dyDescent="0.2">
      <c r="B57" s="41" t="s">
        <v>50</v>
      </c>
      <c r="C57" s="38">
        <v>0</v>
      </c>
      <c r="D57" s="39">
        <v>0</v>
      </c>
    </row>
    <row r="58" spans="2:4" s="6" customFormat="1" ht="13.5" customHeight="1" x14ac:dyDescent="0.2">
      <c r="B58" s="44" t="s">
        <v>51</v>
      </c>
      <c r="C58" s="38">
        <v>0</v>
      </c>
      <c r="D58" s="39">
        <v>0</v>
      </c>
    </row>
    <row r="59" spans="2:4" s="6" customFormat="1" ht="12" customHeight="1" x14ac:dyDescent="0.2">
      <c r="B59" s="41" t="s">
        <v>52</v>
      </c>
      <c r="C59" s="38">
        <v>0</v>
      </c>
      <c r="D59" s="39">
        <v>0</v>
      </c>
    </row>
    <row r="60" spans="2:4" s="6" customFormat="1" ht="12" customHeight="1" x14ac:dyDescent="0.2">
      <c r="B60" s="41" t="s">
        <v>53</v>
      </c>
      <c r="C60" s="38">
        <v>6080</v>
      </c>
      <c r="D60" s="39">
        <v>45706</v>
      </c>
    </row>
    <row r="61" spans="2:4" ht="12.75" customHeight="1" x14ac:dyDescent="0.2">
      <c r="B61" s="19" t="s">
        <v>54</v>
      </c>
      <c r="C61" s="36">
        <f>SUM(C62)</f>
        <v>10990978</v>
      </c>
      <c r="D61" s="37">
        <f>SUM(D62)</f>
        <v>0</v>
      </c>
    </row>
    <row r="62" spans="2:4" ht="12.75" customHeight="1" x14ac:dyDescent="0.2">
      <c r="B62" s="22" t="s">
        <v>55</v>
      </c>
      <c r="C62" s="23">
        <v>10990978</v>
      </c>
      <c r="D62" s="35">
        <v>0</v>
      </c>
    </row>
    <row r="63" spans="2:4" ht="15" customHeight="1" x14ac:dyDescent="0.2">
      <c r="B63" s="19" t="s">
        <v>56</v>
      </c>
      <c r="C63" s="45">
        <f>C30+C34+C44+C48+C54+C61</f>
        <v>37052565232.940002</v>
      </c>
      <c r="D63" s="46">
        <f>D30+D34+D44+D48+D54+D61</f>
        <v>34732424776</v>
      </c>
    </row>
    <row r="64" spans="2:4" ht="12.75" customHeight="1" thickBot="1" x14ac:dyDescent="0.25">
      <c r="B64" s="32" t="s">
        <v>57</v>
      </c>
      <c r="C64" s="47">
        <f>C28-C63</f>
        <v>8044355601.0599976</v>
      </c>
      <c r="D64" s="48">
        <f>D28-D63</f>
        <v>4762991193</v>
      </c>
    </row>
    <row r="65" spans="2:11" ht="3" customHeight="1" thickTop="1" x14ac:dyDescent="0.2">
      <c r="B65" s="32"/>
      <c r="C65" s="49"/>
      <c r="D65" s="50"/>
    </row>
    <row r="66" spans="2:11" ht="2.25" customHeight="1" thickBot="1" x14ac:dyDescent="0.25">
      <c r="B66" s="51"/>
      <c r="C66" s="52"/>
      <c r="D66" s="53"/>
    </row>
    <row r="67" spans="2:11" ht="5.25" customHeight="1" x14ac:dyDescent="0.2">
      <c r="B67" s="8"/>
      <c r="C67" s="8"/>
      <c r="D67" s="8"/>
    </row>
    <row r="68" spans="2:11" x14ac:dyDescent="0.2">
      <c r="C68" s="9"/>
      <c r="D68" s="10"/>
      <c r="E68" s="10"/>
      <c r="F68" s="8"/>
      <c r="G68" s="8"/>
      <c r="H68" s="9"/>
      <c r="I68" s="9"/>
      <c r="J68" s="10"/>
      <c r="K68" s="8"/>
    </row>
    <row r="69" spans="2:11" x14ac:dyDescent="0.2">
      <c r="C69" s="9"/>
      <c r="D69" s="10"/>
      <c r="E69" s="10"/>
      <c r="F69" s="8"/>
      <c r="G69" s="8"/>
      <c r="H69" s="9"/>
      <c r="I69" s="9"/>
      <c r="J69" s="10"/>
      <c r="K69" s="8"/>
    </row>
    <row r="70" spans="2:11" x14ac:dyDescent="0.2">
      <c r="C70" s="8"/>
      <c r="D70" s="8"/>
      <c r="E70" s="8"/>
      <c r="F70" s="8"/>
      <c r="G70" s="8"/>
      <c r="H70" s="8"/>
      <c r="I70" s="8"/>
      <c r="J70" s="8"/>
      <c r="K70" s="8"/>
    </row>
    <row r="71" spans="2:11" ht="9.75" customHeight="1" x14ac:dyDescent="0.2">
      <c r="C71" s="8"/>
      <c r="D71" s="8"/>
      <c r="E71" s="8"/>
      <c r="F71" s="8"/>
      <c r="G71" s="8"/>
      <c r="H71" s="8"/>
      <c r="I71" s="8"/>
      <c r="J71" s="8"/>
      <c r="K71" s="8"/>
    </row>
    <row r="72" spans="2:11" ht="10.5" customHeight="1" x14ac:dyDescent="0.2">
      <c r="C72" s="8"/>
      <c r="D72" s="8"/>
      <c r="E72" s="8"/>
      <c r="F72" s="8"/>
      <c r="G72" s="8"/>
      <c r="H72" s="8"/>
      <c r="I72" s="8"/>
      <c r="J72" s="8"/>
      <c r="K72" s="8"/>
    </row>
    <row r="73" spans="2:11" x14ac:dyDescent="0.2">
      <c r="C73" s="8"/>
      <c r="D73" s="8"/>
      <c r="E73" s="8"/>
      <c r="F73" s="8"/>
      <c r="G73" s="8"/>
      <c r="H73" s="8"/>
      <c r="I73" s="8"/>
      <c r="J73" s="8"/>
      <c r="K73" s="8"/>
    </row>
    <row r="74" spans="2:11" ht="12.75" customHeight="1" x14ac:dyDescent="0.2">
      <c r="D74" s="6"/>
      <c r="E74" s="6"/>
      <c r="F74" s="6"/>
      <c r="G74" s="8"/>
      <c r="H74" s="8"/>
      <c r="J74" s="6"/>
      <c r="K74" s="6"/>
    </row>
    <row r="75" spans="2:11" ht="40.5" customHeight="1" x14ac:dyDescent="0.2">
      <c r="B75" s="11" t="s">
        <v>58</v>
      </c>
      <c r="C75" s="54" t="s">
        <v>61</v>
      </c>
      <c r="D75" s="54"/>
      <c r="E75" s="6"/>
      <c r="F75" s="6"/>
      <c r="G75" s="8"/>
      <c r="H75" s="8"/>
      <c r="I75" s="12"/>
      <c r="J75" s="6"/>
      <c r="K75" s="6"/>
    </row>
    <row r="76" spans="2:11" ht="8.25" customHeight="1" x14ac:dyDescent="0.2">
      <c r="C76" s="8"/>
      <c r="D76" s="8"/>
      <c r="E76" s="8"/>
      <c r="F76" s="8"/>
      <c r="G76" s="8"/>
      <c r="H76" s="8"/>
      <c r="I76" s="8"/>
      <c r="J76" s="8"/>
      <c r="K76" s="8"/>
    </row>
    <row r="77" spans="2:11" x14ac:dyDescent="0.2">
      <c r="C77" s="8"/>
      <c r="D77" s="8"/>
      <c r="E77" s="8"/>
      <c r="F77" s="8"/>
      <c r="G77" s="8"/>
      <c r="H77" s="8"/>
      <c r="I77" s="8"/>
      <c r="J77" s="8"/>
      <c r="K77" s="8"/>
    </row>
    <row r="78" spans="2:11" x14ac:dyDescent="0.2">
      <c r="C78" s="8"/>
      <c r="D78" s="8"/>
      <c r="E78" s="8"/>
      <c r="F78" s="8"/>
      <c r="G78" s="8"/>
      <c r="H78" s="8"/>
      <c r="I78" s="8"/>
      <c r="J78" s="8"/>
      <c r="K78" s="8"/>
    </row>
    <row r="79" spans="2:11" ht="7.5" customHeight="1" x14ac:dyDescent="0.2">
      <c r="C79" s="8"/>
      <c r="D79" s="8"/>
      <c r="E79" s="8"/>
      <c r="F79" s="8"/>
      <c r="G79" s="8"/>
      <c r="H79" s="8"/>
      <c r="I79" s="8"/>
      <c r="J79" s="8"/>
      <c r="K79" s="8"/>
    </row>
    <row r="80" spans="2:11" ht="6" customHeight="1" x14ac:dyDescent="0.2"/>
  </sheetData>
  <mergeCells count="7">
    <mergeCell ref="C75:D75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Windows User</cp:lastModifiedBy>
  <cp:lastPrinted>2022-08-09T23:48:24Z</cp:lastPrinted>
  <dcterms:created xsi:type="dcterms:W3CDTF">2021-11-06T00:01:58Z</dcterms:created>
  <dcterms:modified xsi:type="dcterms:W3CDTF">2022-08-12T18:32:39Z</dcterms:modified>
</cp:coreProperties>
</file>